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4"/>
  </bookViews>
  <sheets>
    <sheet name="A049" sheetId="1" r:id="rId1"/>
    <sheet name="A048" sheetId="2" r:id="rId2"/>
    <sheet name="A047" sheetId="3" r:id="rId3"/>
    <sheet name="A059" sheetId="4" r:id="rId4"/>
    <sheet name="A038" sheetId="9" r:id="rId5"/>
    <sheet name="Riepilogo" sheetId="5" r:id="rId6"/>
  </sheets>
  <calcPr calcId="125725"/>
</workbook>
</file>

<file path=xl/calcChain.xml><?xml version="1.0" encoding="utf-8"?>
<calcChain xmlns="http://schemas.openxmlformats.org/spreadsheetml/2006/main">
  <c r="H7" i="5"/>
  <c r="H9"/>
  <c r="I9" s="1"/>
  <c r="H11"/>
  <c r="I11" s="1"/>
  <c r="H13"/>
  <c r="H5"/>
  <c r="E7"/>
  <c r="E9"/>
  <c r="E11"/>
  <c r="E13"/>
  <c r="E5"/>
  <c r="I20" i="9"/>
  <c r="G20"/>
  <c r="E20"/>
  <c r="I18"/>
  <c r="I17"/>
  <c r="I16"/>
  <c r="I15"/>
  <c r="I14"/>
  <c r="I13"/>
  <c r="I12"/>
  <c r="I11"/>
  <c r="I10"/>
  <c r="I9"/>
  <c r="I8"/>
  <c r="I7"/>
  <c r="I6"/>
  <c r="I5"/>
  <c r="I13" i="5"/>
  <c r="I24" i="4"/>
  <c r="G24"/>
  <c r="E2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20" i="3"/>
  <c r="I20" s="1"/>
  <c r="E20"/>
  <c r="I18"/>
  <c r="I17"/>
  <c r="I16"/>
  <c r="I15"/>
  <c r="I14"/>
  <c r="I13"/>
  <c r="I12"/>
  <c r="I11"/>
  <c r="I10"/>
  <c r="I9"/>
  <c r="I8"/>
  <c r="I7"/>
  <c r="I6"/>
  <c r="I5"/>
  <c r="I4"/>
  <c r="I5" i="2"/>
  <c r="I4"/>
  <c r="I6"/>
  <c r="I8"/>
  <c r="I12"/>
  <c r="I10"/>
  <c r="I11"/>
  <c r="I9"/>
  <c r="G14"/>
  <c r="I14" s="1"/>
  <c r="E14"/>
  <c r="I7"/>
  <c r="I7" i="5" l="1"/>
  <c r="I5"/>
  <c r="G25" i="1"/>
  <c r="E25"/>
  <c r="I8"/>
  <c r="I13"/>
  <c r="I5"/>
  <c r="I16"/>
  <c r="I19"/>
  <c r="I17"/>
  <c r="I12"/>
  <c r="I11"/>
  <c r="I21"/>
  <c r="I7"/>
  <c r="I10"/>
  <c r="I9"/>
  <c r="I15"/>
  <c r="I6"/>
  <c r="I14"/>
  <c r="I23"/>
  <c r="I22"/>
  <c r="I20"/>
  <c r="I18"/>
  <c r="I25" l="1"/>
</calcChain>
</file>

<file path=xl/sharedStrings.xml><?xml version="1.0" encoding="utf-8"?>
<sst xmlns="http://schemas.openxmlformats.org/spreadsheetml/2006/main" count="118" uniqueCount="49">
  <si>
    <t>Abbruzzo</t>
  </si>
  <si>
    <t>Basilicata</t>
  </si>
  <si>
    <t xml:space="preserve">Calabria </t>
  </si>
  <si>
    <t>Partecipanti</t>
  </si>
  <si>
    <t>Ammessi</t>
  </si>
  <si>
    <t>Percentuale</t>
  </si>
  <si>
    <t>Emilia Romagna</t>
  </si>
  <si>
    <t>Friuli</t>
  </si>
  <si>
    <t>Lazio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</si>
  <si>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</si>
  <si>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</si>
  <si>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</si>
  <si>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</si>
  <si>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</si>
  <si>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</si>
  <si>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</si>
  <si>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</si>
  <si>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</si>
  <si>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Campania</t>
  </si>
  <si>
    <t xml:space="preserve">Liguria </t>
  </si>
  <si>
    <t>Lombardia</t>
  </si>
  <si>
    <t>Totale</t>
  </si>
  <si>
    <t>trentino alto adige</t>
  </si>
  <si>
    <t>Friuli venezia giulia</t>
  </si>
  <si>
    <t xml:space="preserve">Umbria </t>
  </si>
  <si>
    <t xml:space="preserve">Campania </t>
  </si>
  <si>
    <t>Calabria</t>
  </si>
  <si>
    <t>TFA 2012 A048  MAT. APPLICATA</t>
  </si>
  <si>
    <t xml:space="preserve">Trentino Alto Adige </t>
  </si>
  <si>
    <t>Emilia R.</t>
  </si>
  <si>
    <t>TFA 2012  A049  MAT E FISICA</t>
  </si>
  <si>
    <t>TFA 2012  A047  MATEMATICA</t>
  </si>
  <si>
    <t>TFA A059 Mat e scienze Scuola SUP I GRADO</t>
  </si>
  <si>
    <t>Classe</t>
  </si>
  <si>
    <t>A047</t>
  </si>
  <si>
    <t>A048</t>
  </si>
  <si>
    <t>A049</t>
  </si>
  <si>
    <t>A059</t>
  </si>
  <si>
    <t>Totale Ammessi</t>
  </si>
  <si>
    <t>A038</t>
  </si>
  <si>
    <t xml:space="preserve">Ammessi </t>
  </si>
  <si>
    <t>TFA 2012  A038    FISICA</t>
  </si>
  <si>
    <t>Incremento ammessi</t>
  </si>
  <si>
    <t>TFA   2012</t>
  </si>
  <si>
    <t>A059  SASSARI   0   AMMESSI SU  89  PARTECIPANTI  POI  1 ( UNO)</t>
  </si>
  <si>
    <t>Domande non corrette</t>
  </si>
  <si>
    <t>DIVARIO    NORD - SUD</t>
  </si>
  <si>
    <t>Trentino Alto Adige</t>
  </si>
  <si>
    <t xml:space="preserve">     A047    LA SAPIENZA  SOLO   4  AMMMESSI   PASSATI POI  A  12   (+ 8)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</si>
</sst>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EF"/>
        <bgColor indexed="64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E6F6F2"/>
        <bgColor indexed="64"/>
      </patternFill>
    </fill>
    <fill>
      <patternFill patternType="solid">
        <fgColor rgb="FFE2EED6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270">
        <stop position="0">
          <color theme="0"/>
        </stop>
        <stop position="1">
          <color rgb="FFFEF6F0"/>
        </stop>
      </gradientFill>
    </fill>
    <fill>
      <gradientFill degree="270">
        <stop position="0">
          <color theme="0"/>
        </stop>
        <stop position="1">
          <color rgb="FFE2EED6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0" xfId="0" applyFont="1" applyAlignment="1"/>
    <xf numFmtId="0" fontId="0" fillId="0" borderId="9" xfId="0" applyBorder="1"/>
    <xf numFmtId="0" fontId="0" fillId="0" borderId="10" xfId="0" applyBorder="1"/>
    <xf numFmtId="0" fontId="6" fillId="0" borderId="9" xfId="0" applyFont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/>
    <xf numFmtId="0" fontId="6" fillId="7" borderId="8" xfId="0" applyFont="1" applyFill="1" applyBorder="1" applyAlignment="1">
      <alignment horizontal="center"/>
    </xf>
    <xf numFmtId="0" fontId="6" fillId="0" borderId="10" xfId="0" applyFont="1" applyBorder="1"/>
    <xf numFmtId="0" fontId="7" fillId="8" borderId="6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7" xfId="0" applyFont="1" applyFill="1" applyBorder="1"/>
    <xf numFmtId="0" fontId="6" fillId="8" borderId="8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/>
    <xf numFmtId="9" fontId="3" fillId="9" borderId="7" xfId="1" applyFont="1" applyFill="1" applyBorder="1" applyAlignment="1">
      <alignment horizontal="center"/>
    </xf>
    <xf numFmtId="9" fontId="6" fillId="9" borderId="8" xfId="1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9" fontId="6" fillId="12" borderId="8" xfId="0" applyNumberFormat="1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9" fontId="3" fillId="14" borderId="7" xfId="0" applyNumberFormat="1" applyFont="1" applyFill="1" applyBorder="1" applyAlignment="1">
      <alignment horizontal="center"/>
    </xf>
    <xf numFmtId="9" fontId="6" fillId="14" borderId="8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3" fillId="0" borderId="9" xfId="0" applyFont="1" applyBorder="1"/>
    <xf numFmtId="0" fontId="6" fillId="13" borderId="8" xfId="0" applyFont="1" applyFill="1" applyBorder="1" applyAlignment="1">
      <alignment horizontal="center"/>
    </xf>
    <xf numFmtId="9" fontId="3" fillId="2" borderId="7" xfId="1" applyFont="1" applyFill="1" applyBorder="1" applyAlignment="1">
      <alignment horizontal="center"/>
    </xf>
    <xf numFmtId="9" fontId="6" fillId="2" borderId="8" xfId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9" fontId="6" fillId="3" borderId="7" xfId="0" applyNumberFormat="1" applyFont="1" applyFill="1" applyBorder="1" applyAlignment="1">
      <alignment horizontal="center"/>
    </xf>
    <xf numFmtId="0" fontId="6" fillId="13" borderId="7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9" fontId="6" fillId="7" borderId="7" xfId="0" applyNumberFormat="1" applyFont="1" applyFill="1" applyBorder="1" applyAlignment="1">
      <alignment horizontal="center"/>
    </xf>
    <xf numFmtId="9" fontId="6" fillId="13" borderId="7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0" fontId="6" fillId="13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9" fontId="6" fillId="7" borderId="8" xfId="0" applyNumberFormat="1" applyFont="1" applyFill="1" applyBorder="1" applyAlignment="1">
      <alignment horizontal="center"/>
    </xf>
    <xf numFmtId="0" fontId="5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3" fillId="13" borderId="7" xfId="0" applyFont="1" applyFill="1" applyBorder="1"/>
    <xf numFmtId="0" fontId="3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3" fillId="2" borderId="7" xfId="0" applyFont="1" applyFill="1" applyBorder="1"/>
    <xf numFmtId="9" fontId="3" fillId="13" borderId="7" xfId="1" applyFont="1" applyFill="1" applyBorder="1" applyAlignment="1">
      <alignment horizontal="center"/>
    </xf>
    <xf numFmtId="9" fontId="6" fillId="13" borderId="8" xfId="1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3" fillId="17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10" xfId="0" applyFont="1" applyBorder="1"/>
    <xf numFmtId="0" fontId="7" fillId="12" borderId="6" xfId="0" applyFont="1" applyFill="1" applyBorder="1" applyAlignment="1">
      <alignment horizontal="center"/>
    </xf>
    <xf numFmtId="0" fontId="7" fillId="12" borderId="7" xfId="0" applyFont="1" applyFill="1" applyBorder="1"/>
    <xf numFmtId="0" fontId="0" fillId="12" borderId="7" xfId="0" applyFill="1" applyBorder="1"/>
    <xf numFmtId="0" fontId="7" fillId="8" borderId="7" xfId="0" applyFont="1" applyFill="1" applyBorder="1"/>
    <xf numFmtId="0" fontId="7" fillId="8" borderId="7" xfId="0" applyFont="1" applyFill="1" applyBorder="1" applyAlignment="1">
      <alignment horizontal="center"/>
    </xf>
    <xf numFmtId="0" fontId="0" fillId="8" borderId="7" xfId="0" applyFill="1" applyBorder="1"/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/>
    <xf numFmtId="0" fontId="7" fillId="7" borderId="7" xfId="0" applyFont="1" applyFill="1" applyBorder="1" applyAlignment="1">
      <alignment horizontal="center"/>
    </xf>
    <xf numFmtId="0" fontId="0" fillId="7" borderId="7" xfId="0" applyFill="1" applyBorder="1"/>
    <xf numFmtId="9" fontId="7" fillId="12" borderId="7" xfId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E2EED6"/>
      <color rgb="FFFEF6F0"/>
      <color rgb="FFF1F5F9"/>
      <color rgb="FFFFE593"/>
      <color rgb="FFFFFFCC"/>
      <color rgb="FFFFFFEF"/>
      <color rgb="FFF7D3C9"/>
      <color rgb="FFE6F6F2"/>
      <color rgb="FFD4E2B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opLeftCell="A5" workbookViewId="0">
      <selection activeCell="M17" sqref="M17"/>
    </sheetView>
  </sheetViews>
  <sheetFormatPr defaultRowHeight="15"/>
  <cols>
    <col min="1" max="1" width="9.140625" customWidth="1"/>
    <col min="3" max="3" width="23.85546875" customWidth="1"/>
    <col min="5" max="5" width="14.85546875" customWidth="1"/>
    <col min="7" max="7" width="16.28515625" customWidth="1"/>
    <col min="9" max="9" width="14.28515625" customWidth="1"/>
    <col min="11" max="11" width="15" customWidth="1"/>
  </cols>
  <sheetData>
    <row r="2" spans="2:14" ht="16.5" thickBot="1">
      <c r="B2" s="37" t="s">
        <v>30</v>
      </c>
      <c r="C2" s="38"/>
      <c r="D2" s="38"/>
      <c r="E2" s="39"/>
      <c r="F2" s="38"/>
      <c r="G2" s="39"/>
      <c r="H2" s="38"/>
      <c r="I2" s="40"/>
    </row>
    <row r="3" spans="2:14" ht="15.75" thickTop="1">
      <c r="B3" s="1"/>
      <c r="C3" s="1"/>
      <c r="D3" s="20"/>
      <c r="E3" s="23" t="s">
        <v>3</v>
      </c>
      <c r="F3" s="21"/>
      <c r="G3" s="28" t="s">
        <v>4</v>
      </c>
      <c r="H3" s="21"/>
      <c r="I3" s="33" t="s">
        <v>5</v>
      </c>
    </row>
    <row r="4" spans="2:14">
      <c r="B4" s="1"/>
      <c r="C4" s="1"/>
      <c r="D4" s="20"/>
      <c r="E4" s="24"/>
      <c r="F4" s="21"/>
      <c r="G4" s="29"/>
      <c r="H4" s="21"/>
      <c r="I4" s="34"/>
    </row>
    <row r="5" spans="2:14" ht="15.75">
      <c r="B5" s="2">
        <v>1</v>
      </c>
      <c r="C5" s="7" t="s">
        <v>15</v>
      </c>
      <c r="D5" s="20"/>
      <c r="E5" s="24">
        <v>201</v>
      </c>
      <c r="F5" s="21"/>
      <c r="G5" s="30">
        <v>156</v>
      </c>
      <c r="H5" s="21"/>
      <c r="I5" s="35">
        <f t="shared" ref="I5:I23" si="0">G5/E5</f>
        <v>0.77611940298507465</v>
      </c>
    </row>
    <row r="6" spans="2:14" ht="15.75">
      <c r="B6" s="2">
        <v>2</v>
      </c>
      <c r="C6" s="7" t="s">
        <v>23</v>
      </c>
      <c r="D6" s="20"/>
      <c r="E6" s="24">
        <v>78</v>
      </c>
      <c r="F6" s="21"/>
      <c r="G6" s="30">
        <v>58</v>
      </c>
      <c r="H6" s="21"/>
      <c r="I6" s="35">
        <f t="shared" si="0"/>
        <v>0.74358974358974361</v>
      </c>
    </row>
    <row r="7" spans="2:14" ht="15.75">
      <c r="B7" s="4">
        <v>3</v>
      </c>
      <c r="C7" s="7" t="s">
        <v>9</v>
      </c>
      <c r="D7" s="20"/>
      <c r="E7" s="24">
        <v>65</v>
      </c>
      <c r="F7" s="21"/>
      <c r="G7" s="30">
        <v>48</v>
      </c>
      <c r="H7" s="21"/>
      <c r="I7" s="35">
        <f t="shared" si="0"/>
        <v>0.7384615384615385</v>
      </c>
    </row>
    <row r="8" spans="2:14" ht="15.75">
      <c r="B8" s="4">
        <v>4</v>
      </c>
      <c r="C8" s="7" t="s">
        <v>17</v>
      </c>
      <c r="D8" s="20"/>
      <c r="E8" s="24">
        <v>146</v>
      </c>
      <c r="F8" s="21"/>
      <c r="G8" s="30">
        <v>104</v>
      </c>
      <c r="H8" s="21"/>
      <c r="I8" s="35">
        <f t="shared" si="0"/>
        <v>0.71232876712328763</v>
      </c>
    </row>
    <row r="9" spans="2:14" ht="15.75">
      <c r="B9" s="4">
        <v>5</v>
      </c>
      <c r="C9" s="7" t="s">
        <v>19</v>
      </c>
      <c r="D9" s="20"/>
      <c r="E9" s="24">
        <v>57</v>
      </c>
      <c r="F9" s="21"/>
      <c r="G9" s="30">
        <v>40</v>
      </c>
      <c r="H9" s="21"/>
      <c r="I9" s="35">
        <f t="shared" si="0"/>
        <v>0.70175438596491224</v>
      </c>
    </row>
    <row r="10" spans="2:14" ht="15.75">
      <c r="B10" s="4">
        <v>6</v>
      </c>
      <c r="C10" s="7" t="s">
        <v>20</v>
      </c>
      <c r="D10" s="20"/>
      <c r="E10" s="24">
        <v>435</v>
      </c>
      <c r="F10" s="21"/>
      <c r="G10" s="30">
        <v>300</v>
      </c>
      <c r="H10" s="21"/>
      <c r="I10" s="35">
        <f t="shared" si="0"/>
        <v>0.68965517241379315</v>
      </c>
    </row>
    <row r="11" spans="2:14" ht="15.75">
      <c r="B11" s="4">
        <v>7</v>
      </c>
      <c r="C11" s="7" t="s">
        <v>11</v>
      </c>
      <c r="D11" s="20"/>
      <c r="E11" s="24">
        <v>158</v>
      </c>
      <c r="F11" s="21"/>
      <c r="G11" s="30">
        <v>102</v>
      </c>
      <c r="H11" s="21"/>
      <c r="I11" s="35">
        <f t="shared" si="0"/>
        <v>0.64556962025316456</v>
      </c>
      <c r="N11" s="5"/>
    </row>
    <row r="12" spans="2:14" ht="15.75">
      <c r="B12" s="4">
        <v>8</v>
      </c>
      <c r="C12" s="7" t="s">
        <v>47</v>
      </c>
      <c r="D12" s="20"/>
      <c r="E12" s="24">
        <v>50</v>
      </c>
      <c r="F12" s="21"/>
      <c r="G12" s="30">
        <v>32</v>
      </c>
      <c r="H12" s="21"/>
      <c r="I12" s="35">
        <f t="shared" si="0"/>
        <v>0.64</v>
      </c>
    </row>
    <row r="13" spans="2:14" ht="15.75">
      <c r="B13" s="4">
        <v>9</v>
      </c>
      <c r="C13" s="7" t="s">
        <v>16</v>
      </c>
      <c r="D13" s="20"/>
      <c r="E13" s="24">
        <v>71</v>
      </c>
      <c r="F13" s="21"/>
      <c r="G13" s="30">
        <v>45</v>
      </c>
      <c r="H13" s="21"/>
      <c r="I13" s="35">
        <f t="shared" si="0"/>
        <v>0.63380281690140849</v>
      </c>
    </row>
    <row r="14" spans="2:14" ht="15.75">
      <c r="B14" s="4">
        <v>10</v>
      </c>
      <c r="C14" s="7" t="s">
        <v>6</v>
      </c>
      <c r="D14" s="20"/>
      <c r="E14" s="24">
        <v>248</v>
      </c>
      <c r="F14" s="21"/>
      <c r="G14" s="30">
        <v>149</v>
      </c>
      <c r="H14" s="21"/>
      <c r="I14" s="35">
        <f t="shared" si="0"/>
        <v>0.60080645161290325</v>
      </c>
    </row>
    <row r="15" spans="2:14" ht="15.75">
      <c r="B15" s="4">
        <v>11</v>
      </c>
      <c r="C15" s="7" t="s">
        <v>8</v>
      </c>
      <c r="D15" s="20"/>
      <c r="E15" s="24">
        <v>397</v>
      </c>
      <c r="F15" s="21"/>
      <c r="G15" s="30">
        <v>205</v>
      </c>
      <c r="H15" s="21"/>
      <c r="I15" s="35">
        <f t="shared" si="0"/>
        <v>0.51637279596977326</v>
      </c>
    </row>
    <row r="16" spans="2:14" ht="15.75">
      <c r="B16" s="4">
        <v>12</v>
      </c>
      <c r="C16" s="7" t="s">
        <v>14</v>
      </c>
      <c r="D16" s="20"/>
      <c r="E16" s="24">
        <v>255</v>
      </c>
      <c r="F16" s="21"/>
      <c r="G16" s="30">
        <v>131</v>
      </c>
      <c r="H16" s="21"/>
      <c r="I16" s="35">
        <f t="shared" si="0"/>
        <v>0.51372549019607838</v>
      </c>
    </row>
    <row r="17" spans="2:9" ht="15.75">
      <c r="B17" s="4">
        <v>13</v>
      </c>
      <c r="C17" s="7" t="s">
        <v>12</v>
      </c>
      <c r="D17" s="20"/>
      <c r="E17" s="24">
        <v>221</v>
      </c>
      <c r="F17" s="21"/>
      <c r="G17" s="30">
        <v>108</v>
      </c>
      <c r="H17" s="21"/>
      <c r="I17" s="35">
        <f t="shared" si="0"/>
        <v>0.48868778280542985</v>
      </c>
    </row>
    <row r="18" spans="2:9" ht="15.75">
      <c r="B18" s="4">
        <v>14</v>
      </c>
      <c r="C18" s="7" t="s">
        <v>0</v>
      </c>
      <c r="D18" s="20"/>
      <c r="E18" s="24">
        <v>94</v>
      </c>
      <c r="F18" s="21"/>
      <c r="G18" s="30">
        <v>38</v>
      </c>
      <c r="H18" s="21"/>
      <c r="I18" s="35">
        <f t="shared" si="0"/>
        <v>0.40425531914893614</v>
      </c>
    </row>
    <row r="19" spans="2:9" ht="15.75">
      <c r="B19" s="4">
        <v>15</v>
      </c>
      <c r="C19" s="7" t="s">
        <v>13</v>
      </c>
      <c r="D19" s="20"/>
      <c r="E19" s="24">
        <v>71</v>
      </c>
      <c r="F19" s="21"/>
      <c r="G19" s="30">
        <v>27</v>
      </c>
      <c r="H19" s="21"/>
      <c r="I19" s="35">
        <f t="shared" si="0"/>
        <v>0.38028169014084506</v>
      </c>
    </row>
    <row r="20" spans="2:9" ht="15.75">
      <c r="B20" s="4">
        <v>16</v>
      </c>
      <c r="C20" s="7" t="s">
        <v>18</v>
      </c>
      <c r="D20" s="20"/>
      <c r="E20" s="24">
        <v>390</v>
      </c>
      <c r="F20" s="21"/>
      <c r="G20" s="30">
        <v>147</v>
      </c>
      <c r="H20" s="21"/>
      <c r="I20" s="35">
        <f t="shared" si="0"/>
        <v>0.37692307692307692</v>
      </c>
    </row>
    <row r="21" spans="2:9" ht="15.75">
      <c r="B21" s="4">
        <v>17</v>
      </c>
      <c r="C21" s="7" t="s">
        <v>10</v>
      </c>
      <c r="D21" s="20"/>
      <c r="E21" s="24">
        <v>45</v>
      </c>
      <c r="F21" s="21"/>
      <c r="G21" s="30">
        <v>15</v>
      </c>
      <c r="H21" s="21"/>
      <c r="I21" s="35">
        <f t="shared" si="0"/>
        <v>0.33333333333333331</v>
      </c>
    </row>
    <row r="22" spans="2:9" ht="15.75">
      <c r="B22" s="4">
        <v>18</v>
      </c>
      <c r="C22" s="7" t="s">
        <v>2</v>
      </c>
      <c r="D22" s="20"/>
      <c r="E22" s="24">
        <v>80</v>
      </c>
      <c r="F22" s="21"/>
      <c r="G22" s="30">
        <v>26</v>
      </c>
      <c r="H22" s="21"/>
      <c r="I22" s="35">
        <f t="shared" si="0"/>
        <v>0.32500000000000001</v>
      </c>
    </row>
    <row r="23" spans="2:9">
      <c r="B23" s="4">
        <v>19</v>
      </c>
      <c r="C23" s="8" t="s">
        <v>1</v>
      </c>
      <c r="D23" s="20"/>
      <c r="E23" s="24">
        <v>33</v>
      </c>
      <c r="F23" s="21"/>
      <c r="G23" s="30">
        <v>8</v>
      </c>
      <c r="H23" s="21"/>
      <c r="I23" s="35">
        <f t="shared" si="0"/>
        <v>0.24242424242424243</v>
      </c>
    </row>
    <row r="24" spans="2:9">
      <c r="B24" s="1"/>
      <c r="C24" s="1"/>
      <c r="D24" s="20"/>
      <c r="E24" s="25"/>
      <c r="F24" s="21"/>
      <c r="G24" s="31"/>
      <c r="H24" s="21"/>
      <c r="I24" s="35"/>
    </row>
    <row r="25" spans="2:9" ht="19.5" thickBot="1">
      <c r="B25" s="1"/>
      <c r="C25" s="1"/>
      <c r="D25" s="22" t="s">
        <v>21</v>
      </c>
      <c r="E25" s="26">
        <f>SUM(E5:E23)</f>
        <v>3095</v>
      </c>
      <c r="F25" s="27"/>
      <c r="G25" s="32">
        <f>SUM(G5:G23)</f>
        <v>1739</v>
      </c>
      <c r="H25" s="27"/>
      <c r="I25" s="36">
        <f t="shared" ref="I25" si="1">G25/E25</f>
        <v>0.56187399030694674</v>
      </c>
    </row>
    <row r="26" spans="2:9" ht="15.75" thickTop="1"/>
  </sheetData>
  <sortState ref="C6:I24">
    <sortCondition descending="1" ref="I6:I24"/>
  </sortState>
  <mergeCells count="1"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workbookViewId="0">
      <selection activeCell="A2" sqref="A2:XFD2"/>
    </sheetView>
  </sheetViews>
  <sheetFormatPr defaultRowHeight="15"/>
  <cols>
    <col min="3" max="3" width="15.42578125" customWidth="1"/>
    <col min="5" max="5" width="13" customWidth="1"/>
    <col min="7" max="7" width="10.140625" customWidth="1"/>
    <col min="9" max="9" width="15.85546875" customWidth="1"/>
  </cols>
  <sheetData>
    <row r="1" spans="2:9" ht="15.75" thickBot="1">
      <c r="B1" s="62" t="s">
        <v>27</v>
      </c>
      <c r="C1" s="63"/>
      <c r="D1" s="63"/>
      <c r="E1" s="63"/>
      <c r="F1" s="63"/>
      <c r="G1" s="63"/>
      <c r="H1" s="63"/>
      <c r="I1" s="64"/>
    </row>
    <row r="2" spans="2:9" ht="15.75" thickTop="1">
      <c r="E2" s="50" t="s">
        <v>3</v>
      </c>
      <c r="F2" s="47"/>
      <c r="G2" s="53" t="s">
        <v>4</v>
      </c>
      <c r="H2" s="47"/>
      <c r="I2" s="58" t="s">
        <v>5</v>
      </c>
    </row>
    <row r="3" spans="2:9">
      <c r="E3" s="51"/>
      <c r="F3" s="13"/>
      <c r="G3" s="54"/>
      <c r="H3" s="13"/>
      <c r="I3" s="59"/>
    </row>
    <row r="4" spans="2:9">
      <c r="B4" s="10">
        <v>1</v>
      </c>
      <c r="C4" s="9" t="s">
        <v>15</v>
      </c>
      <c r="D4" s="20"/>
      <c r="E4" s="51">
        <v>117</v>
      </c>
      <c r="F4" s="47"/>
      <c r="G4" s="41">
        <v>46</v>
      </c>
      <c r="H4" s="47"/>
      <c r="I4" s="60">
        <f t="shared" ref="I4:I12" si="0">G4/E4</f>
        <v>0.39316239316239315</v>
      </c>
    </row>
    <row r="5" spans="2:9">
      <c r="B5" s="10">
        <v>2</v>
      </c>
      <c r="C5" s="9" t="s">
        <v>6</v>
      </c>
      <c r="D5" s="20"/>
      <c r="E5" s="51">
        <v>152</v>
      </c>
      <c r="F5" s="47"/>
      <c r="G5" s="41">
        <v>46</v>
      </c>
      <c r="H5" s="47"/>
      <c r="I5" s="60">
        <f t="shared" si="0"/>
        <v>0.30263157894736842</v>
      </c>
    </row>
    <row r="6" spans="2:9">
      <c r="B6" s="10">
        <v>3</v>
      </c>
      <c r="C6" s="9" t="s">
        <v>24</v>
      </c>
      <c r="D6" s="20"/>
      <c r="E6" s="51">
        <v>103</v>
      </c>
      <c r="F6" s="47"/>
      <c r="G6" s="41">
        <v>29</v>
      </c>
      <c r="H6" s="47"/>
      <c r="I6" s="60">
        <f t="shared" si="0"/>
        <v>0.28155339805825241</v>
      </c>
    </row>
    <row r="7" spans="2:9">
      <c r="B7" s="10">
        <v>4</v>
      </c>
      <c r="C7" s="9" t="s">
        <v>20</v>
      </c>
      <c r="D7" s="20"/>
      <c r="E7" s="51">
        <v>287</v>
      </c>
      <c r="F7" s="47"/>
      <c r="G7" s="41">
        <v>79</v>
      </c>
      <c r="H7" s="47"/>
      <c r="I7" s="60">
        <f t="shared" si="0"/>
        <v>0.27526132404181186</v>
      </c>
    </row>
    <row r="8" spans="2:9">
      <c r="B8" s="10">
        <v>5</v>
      </c>
      <c r="C8" s="9" t="s">
        <v>8</v>
      </c>
      <c r="D8" s="20"/>
      <c r="E8" s="51">
        <v>345</v>
      </c>
      <c r="F8" s="47"/>
      <c r="G8" s="41">
        <v>72</v>
      </c>
      <c r="H8" s="47"/>
      <c r="I8" s="60">
        <f t="shared" si="0"/>
        <v>0.20869565217391303</v>
      </c>
    </row>
    <row r="9" spans="2:9">
      <c r="B9" s="10">
        <v>6</v>
      </c>
      <c r="C9" s="9" t="s">
        <v>14</v>
      </c>
      <c r="D9" s="20"/>
      <c r="E9" s="51">
        <v>397</v>
      </c>
      <c r="F9" s="47"/>
      <c r="G9" s="41">
        <v>70</v>
      </c>
      <c r="H9" s="47"/>
      <c r="I9" s="60">
        <f t="shared" si="0"/>
        <v>0.17632241813602015</v>
      </c>
    </row>
    <row r="10" spans="2:9">
      <c r="B10" s="10">
        <v>7</v>
      </c>
      <c r="C10" s="9" t="s">
        <v>12</v>
      </c>
      <c r="D10" s="20"/>
      <c r="E10" s="51">
        <v>442</v>
      </c>
      <c r="F10" s="47"/>
      <c r="G10" s="41">
        <v>60</v>
      </c>
      <c r="H10" s="47"/>
      <c r="I10" s="60">
        <f t="shared" si="0"/>
        <v>0.13574660633484162</v>
      </c>
    </row>
    <row r="11" spans="2:9">
      <c r="B11" s="10">
        <v>8</v>
      </c>
      <c r="C11" s="9" t="s">
        <v>26</v>
      </c>
      <c r="D11" s="20"/>
      <c r="E11" s="51">
        <v>228</v>
      </c>
      <c r="F11" s="47"/>
      <c r="G11" s="41">
        <v>24</v>
      </c>
      <c r="H11" s="47"/>
      <c r="I11" s="60">
        <f t="shared" si="0"/>
        <v>0.10526315789473684</v>
      </c>
    </row>
    <row r="12" spans="2:9">
      <c r="B12" s="10">
        <v>9</v>
      </c>
      <c r="C12" s="9" t="s">
        <v>25</v>
      </c>
      <c r="D12" s="20"/>
      <c r="E12" s="51">
        <v>297</v>
      </c>
      <c r="F12" s="47"/>
      <c r="G12" s="41">
        <v>27</v>
      </c>
      <c r="H12" s="47"/>
      <c r="I12" s="60">
        <f t="shared" si="0"/>
        <v>9.0909090909090912E-2</v>
      </c>
    </row>
    <row r="13" spans="2:9">
      <c r="B13" s="4"/>
      <c r="C13" s="1"/>
      <c r="D13" s="20"/>
      <c r="E13" s="51"/>
      <c r="F13" s="47"/>
      <c r="G13" s="41"/>
      <c r="H13" s="47"/>
      <c r="I13" s="60"/>
    </row>
    <row r="14" spans="2:9" ht="19.5" thickBot="1">
      <c r="B14" s="4"/>
      <c r="C14" s="1"/>
      <c r="D14" s="48" t="s">
        <v>21</v>
      </c>
      <c r="E14" s="52">
        <f>SUM(E4:E12)</f>
        <v>2368</v>
      </c>
      <c r="F14" s="49"/>
      <c r="G14" s="55">
        <f>SUM(G4:G12)</f>
        <v>453</v>
      </c>
      <c r="H14" s="49"/>
      <c r="I14" s="61">
        <f t="shared" ref="I14" si="1">G14/E14</f>
        <v>0.19130067567567569</v>
      </c>
    </row>
    <row r="15" spans="2:9" ht="15.75" thickTop="1"/>
  </sheetData>
  <sortState ref="C5:I13">
    <sortCondition descending="1" ref="I5:I13"/>
  </sortState>
  <mergeCells count="1">
    <mergeCell ref="B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workbookViewId="0">
      <selection activeCell="M15" sqref="M15"/>
    </sheetView>
  </sheetViews>
  <sheetFormatPr defaultRowHeight="15"/>
  <cols>
    <col min="2" max="2" width="10.85546875" customWidth="1"/>
    <col min="3" max="3" width="19.42578125" customWidth="1"/>
    <col min="5" max="5" width="13.5703125" customWidth="1"/>
    <col min="7" max="7" width="11.140625" customWidth="1"/>
    <col min="9" max="9" width="17.85546875" customWidth="1"/>
  </cols>
  <sheetData>
    <row r="1" spans="2:9" ht="15.75" thickBot="1"/>
    <row r="2" spans="2:9" ht="15.75" thickBot="1">
      <c r="B2" s="65" t="s">
        <v>31</v>
      </c>
      <c r="C2" s="66"/>
      <c r="D2" s="66"/>
      <c r="E2" s="66"/>
      <c r="F2" s="66"/>
      <c r="G2" s="66"/>
      <c r="H2" s="66"/>
      <c r="I2" s="67"/>
    </row>
    <row r="3" spans="2:9" ht="15.75" thickTop="1">
      <c r="B3" s="1"/>
      <c r="C3" s="1"/>
      <c r="D3" s="68"/>
      <c r="E3" s="23" t="s">
        <v>3</v>
      </c>
      <c r="F3" s="46"/>
      <c r="G3" s="56" t="s">
        <v>4</v>
      </c>
      <c r="H3" s="46"/>
      <c r="I3" s="53" t="s">
        <v>5</v>
      </c>
    </row>
    <row r="4" spans="2:9">
      <c r="B4" s="10">
        <v>1</v>
      </c>
      <c r="C4" s="8" t="s">
        <v>15</v>
      </c>
      <c r="D4" s="68"/>
      <c r="E4" s="24">
        <v>195</v>
      </c>
      <c r="F4" s="46"/>
      <c r="G4" s="43">
        <v>121</v>
      </c>
      <c r="H4" s="46"/>
      <c r="I4" s="70">
        <f t="shared" ref="I4:I18" si="0">G4/E4</f>
        <v>0.62051282051282053</v>
      </c>
    </row>
    <row r="5" spans="2:9">
      <c r="B5" s="10">
        <v>2</v>
      </c>
      <c r="C5" s="8" t="s">
        <v>28</v>
      </c>
      <c r="D5" s="68"/>
      <c r="E5" s="24">
        <v>52</v>
      </c>
      <c r="F5" s="46"/>
      <c r="G5" s="43">
        <v>29</v>
      </c>
      <c r="H5" s="46"/>
      <c r="I5" s="70">
        <f t="shared" si="0"/>
        <v>0.55769230769230771</v>
      </c>
    </row>
    <row r="6" spans="2:9">
      <c r="B6" s="10">
        <v>3</v>
      </c>
      <c r="C6" s="8" t="s">
        <v>7</v>
      </c>
      <c r="D6" s="68"/>
      <c r="E6" s="24">
        <v>63</v>
      </c>
      <c r="F6" s="46"/>
      <c r="G6" s="43">
        <v>35</v>
      </c>
      <c r="H6" s="46"/>
      <c r="I6" s="70">
        <f t="shared" si="0"/>
        <v>0.55555555555555558</v>
      </c>
    </row>
    <row r="7" spans="2:9">
      <c r="B7" s="10">
        <v>4</v>
      </c>
      <c r="C7" s="8" t="s">
        <v>17</v>
      </c>
      <c r="D7" s="68"/>
      <c r="E7" s="24">
        <v>204</v>
      </c>
      <c r="F7" s="46"/>
      <c r="G7" s="43">
        <v>113</v>
      </c>
      <c r="H7" s="46"/>
      <c r="I7" s="70">
        <f t="shared" si="0"/>
        <v>0.55392156862745101</v>
      </c>
    </row>
    <row r="8" spans="2:9">
      <c r="B8" s="10">
        <v>5</v>
      </c>
      <c r="C8" s="8" t="s">
        <v>19</v>
      </c>
      <c r="D8" s="68"/>
      <c r="E8" s="24">
        <v>70</v>
      </c>
      <c r="F8" s="46"/>
      <c r="G8" s="43">
        <v>37</v>
      </c>
      <c r="H8" s="46"/>
      <c r="I8" s="70">
        <f t="shared" si="0"/>
        <v>0.52857142857142858</v>
      </c>
    </row>
    <row r="9" spans="2:9">
      <c r="B9" s="10">
        <v>6</v>
      </c>
      <c r="C9" s="8" t="s">
        <v>29</v>
      </c>
      <c r="D9" s="68"/>
      <c r="E9" s="24">
        <v>211</v>
      </c>
      <c r="F9" s="46"/>
      <c r="G9" s="43">
        <v>110</v>
      </c>
      <c r="H9" s="46"/>
      <c r="I9" s="70">
        <f t="shared" si="0"/>
        <v>0.52132701421800953</v>
      </c>
    </row>
    <row r="10" spans="2:9">
      <c r="B10" s="10">
        <v>7</v>
      </c>
      <c r="C10" s="8" t="s">
        <v>20</v>
      </c>
      <c r="D10" s="68"/>
      <c r="E10" s="24">
        <v>434</v>
      </c>
      <c r="F10" s="46"/>
      <c r="G10" s="43">
        <v>217</v>
      </c>
      <c r="H10" s="46"/>
      <c r="I10" s="70">
        <f t="shared" si="0"/>
        <v>0.5</v>
      </c>
    </row>
    <row r="11" spans="2:9">
      <c r="B11" s="10">
        <v>8</v>
      </c>
      <c r="C11" s="8" t="s">
        <v>11</v>
      </c>
      <c r="D11" s="68"/>
      <c r="E11" s="24">
        <v>166</v>
      </c>
      <c r="F11" s="46"/>
      <c r="G11" s="43">
        <v>79</v>
      </c>
      <c r="H11" s="46"/>
      <c r="I11" s="70">
        <f t="shared" si="0"/>
        <v>0.4759036144578313</v>
      </c>
    </row>
    <row r="12" spans="2:9">
      <c r="B12" s="10">
        <v>9</v>
      </c>
      <c r="C12" s="8" t="s">
        <v>9</v>
      </c>
      <c r="D12" s="68"/>
      <c r="E12" s="24">
        <v>57</v>
      </c>
      <c r="F12" s="46"/>
      <c r="G12" s="43">
        <v>26</v>
      </c>
      <c r="H12" s="46"/>
      <c r="I12" s="70">
        <f t="shared" si="0"/>
        <v>0.45614035087719296</v>
      </c>
    </row>
    <row r="13" spans="2:9">
      <c r="B13" s="10">
        <v>10</v>
      </c>
      <c r="C13" s="8" t="s">
        <v>8</v>
      </c>
      <c r="D13" s="68"/>
      <c r="E13" s="24">
        <v>349</v>
      </c>
      <c r="F13" s="46"/>
      <c r="G13" s="43">
        <v>136</v>
      </c>
      <c r="H13" s="46"/>
      <c r="I13" s="70">
        <f t="shared" si="0"/>
        <v>0.38968481375358166</v>
      </c>
    </row>
    <row r="14" spans="2:9">
      <c r="B14" s="10">
        <v>11</v>
      </c>
      <c r="C14" s="8" t="s">
        <v>12</v>
      </c>
      <c r="D14" s="68"/>
      <c r="E14" s="24">
        <v>222</v>
      </c>
      <c r="F14" s="46"/>
      <c r="G14" s="43">
        <v>72</v>
      </c>
      <c r="H14" s="46"/>
      <c r="I14" s="70">
        <f t="shared" si="0"/>
        <v>0.32432432432432434</v>
      </c>
    </row>
    <row r="15" spans="2:9">
      <c r="B15" s="10">
        <v>12</v>
      </c>
      <c r="C15" s="8" t="s">
        <v>14</v>
      </c>
      <c r="D15" s="68"/>
      <c r="E15" s="24">
        <v>328</v>
      </c>
      <c r="F15" s="46"/>
      <c r="G15" s="43">
        <v>91</v>
      </c>
      <c r="H15" s="46"/>
      <c r="I15" s="70">
        <f t="shared" si="0"/>
        <v>0.27743902439024393</v>
      </c>
    </row>
    <row r="16" spans="2:9">
      <c r="B16" s="10">
        <v>13</v>
      </c>
      <c r="C16" s="8" t="s">
        <v>18</v>
      </c>
      <c r="D16" s="68"/>
      <c r="E16" s="24">
        <v>415</v>
      </c>
      <c r="F16" s="46"/>
      <c r="G16" s="43">
        <v>103</v>
      </c>
      <c r="H16" s="46"/>
      <c r="I16" s="70">
        <f t="shared" si="0"/>
        <v>0.24819277108433735</v>
      </c>
    </row>
    <row r="17" spans="2:9">
      <c r="B17" s="10">
        <v>14</v>
      </c>
      <c r="C17" s="8" t="s">
        <v>10</v>
      </c>
      <c r="D17" s="68"/>
      <c r="E17" s="24">
        <v>72</v>
      </c>
      <c r="F17" s="46"/>
      <c r="G17" s="43">
        <v>16</v>
      </c>
      <c r="H17" s="46"/>
      <c r="I17" s="70">
        <f t="shared" si="0"/>
        <v>0.22222222222222221</v>
      </c>
    </row>
    <row r="18" spans="2:9">
      <c r="B18" s="10">
        <v>15</v>
      </c>
      <c r="C18" s="8" t="s">
        <v>26</v>
      </c>
      <c r="D18" s="68"/>
      <c r="E18" s="24">
        <v>134</v>
      </c>
      <c r="F18" s="46"/>
      <c r="G18" s="43">
        <v>22</v>
      </c>
      <c r="H18" s="46"/>
      <c r="I18" s="70">
        <f t="shared" si="0"/>
        <v>0.16417910447761194</v>
      </c>
    </row>
    <row r="19" spans="2:9">
      <c r="B19" s="4"/>
      <c r="C19" s="3"/>
      <c r="D19" s="68"/>
      <c r="E19" s="24"/>
      <c r="F19" s="46"/>
      <c r="G19" s="43"/>
      <c r="H19" s="46"/>
      <c r="I19" s="70"/>
    </row>
    <row r="20" spans="2:9" ht="19.5" thickBot="1">
      <c r="B20" s="4"/>
      <c r="C20" s="3"/>
      <c r="D20" s="22" t="s">
        <v>21</v>
      </c>
      <c r="E20" s="26">
        <f>SUM(E4:E18)</f>
        <v>2972</v>
      </c>
      <c r="F20" s="27"/>
      <c r="G20" s="69">
        <f>SUM(G4:G18)</f>
        <v>1207</v>
      </c>
      <c r="H20" s="27"/>
      <c r="I20" s="71">
        <f>G20/E20</f>
        <v>0.40612382234185734</v>
      </c>
    </row>
    <row r="21" spans="2:9" ht="15.75" thickTop="1"/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N9" sqref="N9"/>
    </sheetView>
  </sheetViews>
  <sheetFormatPr defaultRowHeight="15"/>
  <cols>
    <col min="3" max="3" width="19.7109375" customWidth="1"/>
    <col min="5" max="5" width="12" customWidth="1"/>
    <col min="7" max="7" width="9.85546875" customWidth="1"/>
    <col min="9" max="9" width="13.42578125" customWidth="1"/>
  </cols>
  <sheetData>
    <row r="1" spans="2:9" ht="15.75" thickBot="1">
      <c r="B1" s="94" t="s">
        <v>32</v>
      </c>
      <c r="C1" s="95"/>
      <c r="D1" s="95"/>
      <c r="E1" s="95"/>
      <c r="F1" s="95"/>
      <c r="G1" s="95"/>
      <c r="H1" s="95"/>
      <c r="I1" s="96"/>
    </row>
    <row r="2" spans="2:9" ht="15.75" thickTop="1">
      <c r="B2" s="9"/>
      <c r="C2" s="9"/>
      <c r="D2" s="68"/>
      <c r="E2" s="33" t="s">
        <v>3</v>
      </c>
      <c r="F2" s="47"/>
      <c r="G2" s="53" t="s">
        <v>4</v>
      </c>
      <c r="H2" s="47"/>
      <c r="I2" s="56" t="s">
        <v>5</v>
      </c>
    </row>
    <row r="3" spans="2:9">
      <c r="B3" s="9"/>
      <c r="C3" s="9"/>
      <c r="D3" s="68"/>
      <c r="E3" s="34"/>
      <c r="F3" s="46"/>
      <c r="G3" s="100"/>
      <c r="H3" s="46"/>
      <c r="I3" s="97"/>
    </row>
    <row r="4" spans="2:9">
      <c r="B4" s="10">
        <v>1</v>
      </c>
      <c r="C4" s="8" t="s">
        <v>15</v>
      </c>
      <c r="D4" s="68"/>
      <c r="E4" s="98">
        <v>689</v>
      </c>
      <c r="F4" s="46"/>
      <c r="G4" s="41">
        <v>104</v>
      </c>
      <c r="H4" s="46"/>
      <c r="I4" s="101">
        <f t="shared" ref="I4:I22" si="0">G4/E4</f>
        <v>0.15094339622641509</v>
      </c>
    </row>
    <row r="5" spans="2:9">
      <c r="B5" s="10">
        <v>2</v>
      </c>
      <c r="C5" s="8" t="s">
        <v>23</v>
      </c>
      <c r="D5" s="68"/>
      <c r="E5" s="98">
        <v>194</v>
      </c>
      <c r="F5" s="46"/>
      <c r="G5" s="41">
        <v>45</v>
      </c>
      <c r="H5" s="46"/>
      <c r="I5" s="101">
        <f t="shared" si="0"/>
        <v>0.23195876288659795</v>
      </c>
    </row>
    <row r="6" spans="2:9">
      <c r="B6" s="10">
        <v>3</v>
      </c>
      <c r="C6" s="8" t="s">
        <v>9</v>
      </c>
      <c r="D6" s="68"/>
      <c r="E6" s="98">
        <v>305</v>
      </c>
      <c r="F6" s="46"/>
      <c r="G6" s="41">
        <v>52</v>
      </c>
      <c r="H6" s="46"/>
      <c r="I6" s="101">
        <f t="shared" si="0"/>
        <v>0.17049180327868851</v>
      </c>
    </row>
    <row r="7" spans="2:9">
      <c r="B7" s="10">
        <v>4</v>
      </c>
      <c r="C7" s="8" t="s">
        <v>17</v>
      </c>
      <c r="D7" s="68"/>
      <c r="E7" s="98">
        <v>792</v>
      </c>
      <c r="F7" s="46"/>
      <c r="G7" s="41">
        <v>116</v>
      </c>
      <c r="H7" s="46"/>
      <c r="I7" s="101">
        <f t="shared" si="0"/>
        <v>0.14646464646464646</v>
      </c>
    </row>
    <row r="8" spans="2:9">
      <c r="B8" s="10">
        <v>5</v>
      </c>
      <c r="C8" s="8" t="s">
        <v>19</v>
      </c>
      <c r="D8" s="68"/>
      <c r="E8" s="98">
        <v>215</v>
      </c>
      <c r="F8" s="46"/>
      <c r="G8" s="41">
        <v>35</v>
      </c>
      <c r="H8" s="46"/>
      <c r="I8" s="101">
        <f t="shared" si="0"/>
        <v>0.16279069767441862</v>
      </c>
    </row>
    <row r="9" spans="2:9">
      <c r="B9" s="10">
        <v>6</v>
      </c>
      <c r="C9" s="8" t="s">
        <v>20</v>
      </c>
      <c r="D9" s="68"/>
      <c r="E9" s="98">
        <v>1335</v>
      </c>
      <c r="F9" s="46"/>
      <c r="G9" s="41">
        <v>214</v>
      </c>
      <c r="H9" s="46"/>
      <c r="I9" s="101">
        <f t="shared" si="0"/>
        <v>0.16029962546816479</v>
      </c>
    </row>
    <row r="10" spans="2:9">
      <c r="B10" s="10">
        <v>7</v>
      </c>
      <c r="C10" s="8" t="s">
        <v>11</v>
      </c>
      <c r="D10" s="68"/>
      <c r="E10" s="98">
        <v>607</v>
      </c>
      <c r="F10" s="46"/>
      <c r="G10" s="41">
        <v>100</v>
      </c>
      <c r="H10" s="46"/>
      <c r="I10" s="101">
        <f t="shared" si="0"/>
        <v>0.16474464579901152</v>
      </c>
    </row>
    <row r="11" spans="2:9">
      <c r="B11" s="10">
        <v>8</v>
      </c>
      <c r="C11" s="8" t="s">
        <v>22</v>
      </c>
      <c r="D11" s="68"/>
      <c r="E11" s="98">
        <v>200</v>
      </c>
      <c r="F11" s="46"/>
      <c r="G11" s="41">
        <v>38</v>
      </c>
      <c r="H11" s="46"/>
      <c r="I11" s="101">
        <f t="shared" si="0"/>
        <v>0.19</v>
      </c>
    </row>
    <row r="12" spans="2:9">
      <c r="B12" s="10">
        <v>9</v>
      </c>
      <c r="C12" s="8" t="s">
        <v>16</v>
      </c>
      <c r="D12" s="68"/>
      <c r="E12" s="98">
        <v>199</v>
      </c>
      <c r="F12" s="46"/>
      <c r="G12" s="41">
        <v>35</v>
      </c>
      <c r="H12" s="46"/>
      <c r="I12" s="101">
        <f t="shared" si="0"/>
        <v>0.17587939698492464</v>
      </c>
    </row>
    <row r="13" spans="2:9">
      <c r="B13" s="10">
        <v>10</v>
      </c>
      <c r="C13" s="8" t="s">
        <v>6</v>
      </c>
      <c r="D13" s="68"/>
      <c r="E13" s="98">
        <v>744</v>
      </c>
      <c r="F13" s="46"/>
      <c r="G13" s="41">
        <v>131</v>
      </c>
      <c r="H13" s="46"/>
      <c r="I13" s="101">
        <f t="shared" si="0"/>
        <v>0.17607526881720431</v>
      </c>
    </row>
    <row r="14" spans="2:9">
      <c r="B14" s="10">
        <v>11</v>
      </c>
      <c r="C14" s="8" t="s">
        <v>8</v>
      </c>
      <c r="D14" s="68"/>
      <c r="E14" s="98">
        <v>1102</v>
      </c>
      <c r="F14" s="46"/>
      <c r="G14" s="41">
        <v>126</v>
      </c>
      <c r="H14" s="46"/>
      <c r="I14" s="101">
        <f t="shared" si="0"/>
        <v>0.11433756805807622</v>
      </c>
    </row>
    <row r="15" spans="2:9">
      <c r="B15" s="10">
        <v>12</v>
      </c>
      <c r="C15" s="8" t="s">
        <v>14</v>
      </c>
      <c r="D15" s="68"/>
      <c r="E15" s="98">
        <v>1114</v>
      </c>
      <c r="F15" s="46"/>
      <c r="G15" s="41">
        <v>72</v>
      </c>
      <c r="H15" s="46"/>
      <c r="I15" s="101">
        <f t="shared" si="0"/>
        <v>6.4631956912028721E-2</v>
      </c>
    </row>
    <row r="16" spans="2:9">
      <c r="B16" s="10">
        <v>13</v>
      </c>
      <c r="C16" s="8" t="s">
        <v>12</v>
      </c>
      <c r="D16" s="68"/>
      <c r="E16" s="98">
        <v>827</v>
      </c>
      <c r="F16" s="46"/>
      <c r="G16" s="41">
        <v>89</v>
      </c>
      <c r="H16" s="46"/>
      <c r="I16" s="101">
        <f t="shared" si="0"/>
        <v>0.10761789600967352</v>
      </c>
    </row>
    <row r="17" spans="2:9">
      <c r="B17" s="10">
        <v>14</v>
      </c>
      <c r="C17" s="8" t="s">
        <v>0</v>
      </c>
      <c r="D17" s="68"/>
      <c r="E17" s="98">
        <v>464</v>
      </c>
      <c r="F17" s="46"/>
      <c r="G17" s="41">
        <v>75</v>
      </c>
      <c r="H17" s="46"/>
      <c r="I17" s="101">
        <f t="shared" si="0"/>
        <v>0.16163793103448276</v>
      </c>
    </row>
    <row r="18" spans="2:9">
      <c r="B18" s="10">
        <v>15</v>
      </c>
      <c r="C18" s="8" t="s">
        <v>13</v>
      </c>
      <c r="D18" s="68"/>
      <c r="E18" s="98">
        <v>270</v>
      </c>
      <c r="F18" s="46"/>
      <c r="G18" s="41">
        <v>5</v>
      </c>
      <c r="H18" s="46"/>
      <c r="I18" s="101">
        <f t="shared" si="0"/>
        <v>1.8518518518518517E-2</v>
      </c>
    </row>
    <row r="19" spans="2:9">
      <c r="B19" s="10">
        <v>16</v>
      </c>
      <c r="C19" s="8" t="s">
        <v>18</v>
      </c>
      <c r="D19" s="68"/>
      <c r="E19" s="98">
        <v>1523</v>
      </c>
      <c r="F19" s="46"/>
      <c r="G19" s="41">
        <v>119</v>
      </c>
      <c r="H19" s="46"/>
      <c r="I19" s="101">
        <f t="shared" si="0"/>
        <v>7.8135259356533163E-2</v>
      </c>
    </row>
    <row r="20" spans="2:9">
      <c r="B20" s="10">
        <v>17</v>
      </c>
      <c r="C20" s="8" t="s">
        <v>10</v>
      </c>
      <c r="D20" s="68"/>
      <c r="E20" s="98">
        <v>148</v>
      </c>
      <c r="F20" s="46"/>
      <c r="G20" s="41">
        <v>13</v>
      </c>
      <c r="H20" s="46"/>
      <c r="I20" s="101">
        <f t="shared" si="0"/>
        <v>8.7837837837837843E-2</v>
      </c>
    </row>
    <row r="21" spans="2:9">
      <c r="B21" s="10">
        <v>18</v>
      </c>
      <c r="C21" s="8" t="s">
        <v>2</v>
      </c>
      <c r="D21" s="68"/>
      <c r="E21" s="98">
        <v>412</v>
      </c>
      <c r="F21" s="46"/>
      <c r="G21" s="41">
        <v>46</v>
      </c>
      <c r="H21" s="46"/>
      <c r="I21" s="101">
        <f t="shared" si="0"/>
        <v>0.11165048543689321</v>
      </c>
    </row>
    <row r="22" spans="2:9">
      <c r="B22" s="10">
        <v>19</v>
      </c>
      <c r="C22" s="8" t="s">
        <v>1</v>
      </c>
      <c r="D22" s="68"/>
      <c r="E22" s="98">
        <v>118</v>
      </c>
      <c r="F22" s="46"/>
      <c r="G22" s="41">
        <v>6</v>
      </c>
      <c r="H22" s="46"/>
      <c r="I22" s="101">
        <f t="shared" si="0"/>
        <v>5.0847457627118647E-2</v>
      </c>
    </row>
    <row r="23" spans="2:9">
      <c r="B23" s="9"/>
      <c r="C23" s="9"/>
      <c r="D23" s="68"/>
      <c r="E23" s="34"/>
      <c r="F23" s="46"/>
      <c r="G23" s="100"/>
      <c r="H23" s="46"/>
      <c r="I23" s="101"/>
    </row>
    <row r="24" spans="2:9" ht="19.5" thickBot="1">
      <c r="B24" s="9"/>
      <c r="C24" s="9"/>
      <c r="D24" s="22" t="s">
        <v>21</v>
      </c>
      <c r="E24" s="99">
        <f>SUM(E4:E22)</f>
        <v>11258</v>
      </c>
      <c r="F24" s="27"/>
      <c r="G24" s="55">
        <f>SUM(G4:G22)</f>
        <v>1421</v>
      </c>
      <c r="H24" s="27"/>
      <c r="I24" s="102">
        <f t="shared" ref="I24" si="1">G24/E24</f>
        <v>0.1262213537040327</v>
      </c>
    </row>
    <row r="25" spans="2:9" ht="15.75" thickTop="1"/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>
      <selection activeCell="O14" sqref="O14"/>
    </sheetView>
  </sheetViews>
  <sheetFormatPr defaultRowHeight="15"/>
  <cols>
    <col min="3" max="3" width="19.85546875" customWidth="1"/>
    <col min="5" max="5" width="14.42578125" customWidth="1"/>
    <col min="7" max="7" width="12.28515625" customWidth="1"/>
    <col min="9" max="9" width="14.28515625" customWidth="1"/>
  </cols>
  <sheetData>
    <row r="1" spans="2:9" ht="15.75" thickBot="1">
      <c r="C1" s="6"/>
      <c r="D1" s="6"/>
      <c r="E1" s="6"/>
      <c r="F1" s="6"/>
      <c r="G1" s="6"/>
      <c r="H1" s="6"/>
      <c r="I1" s="6"/>
    </row>
    <row r="2" spans="2:9" ht="15.75" thickBot="1">
      <c r="B2" s="103" t="s">
        <v>41</v>
      </c>
      <c r="C2" s="104"/>
      <c r="D2" s="104"/>
      <c r="E2" s="104"/>
      <c r="F2" s="104"/>
      <c r="G2" s="104"/>
      <c r="H2" s="104"/>
      <c r="I2" s="105"/>
    </row>
    <row r="3" spans="2:9" ht="15.75" thickTop="1">
      <c r="E3" s="28" t="s">
        <v>3</v>
      </c>
      <c r="F3" s="106"/>
      <c r="G3" s="116" t="s">
        <v>40</v>
      </c>
      <c r="H3" s="106"/>
      <c r="I3" s="110" t="s">
        <v>5</v>
      </c>
    </row>
    <row r="4" spans="2:9">
      <c r="E4" s="113"/>
      <c r="F4" s="107"/>
      <c r="G4" s="117"/>
      <c r="H4" s="107"/>
      <c r="I4" s="111"/>
    </row>
    <row r="5" spans="2:9">
      <c r="B5" s="10">
        <v>1</v>
      </c>
      <c r="C5" s="8" t="s">
        <v>15</v>
      </c>
      <c r="D5" s="20"/>
      <c r="E5" s="114">
        <v>131</v>
      </c>
      <c r="F5" s="109"/>
      <c r="G5" s="118">
        <v>82</v>
      </c>
      <c r="H5" s="109"/>
      <c r="I5" s="120">
        <f t="shared" ref="I5:I18" si="0">G5/E5</f>
        <v>0.62595419847328249</v>
      </c>
    </row>
    <row r="6" spans="2:9">
      <c r="B6" s="10">
        <v>2</v>
      </c>
      <c r="C6" s="8" t="s">
        <v>23</v>
      </c>
      <c r="D6" s="20"/>
      <c r="E6" s="114">
        <v>56</v>
      </c>
      <c r="F6" s="109"/>
      <c r="G6" s="118">
        <v>40</v>
      </c>
      <c r="H6" s="109"/>
      <c r="I6" s="120">
        <f t="shared" si="0"/>
        <v>0.7142857142857143</v>
      </c>
    </row>
    <row r="7" spans="2:9">
      <c r="B7" s="10">
        <v>3</v>
      </c>
      <c r="C7" s="8" t="s">
        <v>9</v>
      </c>
      <c r="D7" s="20"/>
      <c r="E7" s="114">
        <v>45</v>
      </c>
      <c r="F7" s="109"/>
      <c r="G7" s="118">
        <v>25</v>
      </c>
      <c r="H7" s="109"/>
      <c r="I7" s="120">
        <f t="shared" si="0"/>
        <v>0.55555555555555558</v>
      </c>
    </row>
    <row r="8" spans="2:9">
      <c r="B8" s="10">
        <v>4</v>
      </c>
      <c r="C8" s="8" t="s">
        <v>17</v>
      </c>
      <c r="D8" s="20"/>
      <c r="E8" s="114">
        <v>104</v>
      </c>
      <c r="F8" s="109"/>
      <c r="G8" s="118">
        <v>64</v>
      </c>
      <c r="H8" s="109"/>
      <c r="I8" s="120">
        <f t="shared" si="0"/>
        <v>0.61538461538461542</v>
      </c>
    </row>
    <row r="9" spans="2:9">
      <c r="B9" s="10">
        <v>5</v>
      </c>
      <c r="C9" s="8" t="s">
        <v>20</v>
      </c>
      <c r="D9" s="20"/>
      <c r="E9" s="114">
        <v>136</v>
      </c>
      <c r="F9" s="109"/>
      <c r="G9" s="118">
        <v>75</v>
      </c>
      <c r="H9" s="109"/>
      <c r="I9" s="120">
        <f t="shared" si="0"/>
        <v>0.55147058823529416</v>
      </c>
    </row>
    <row r="10" spans="2:9">
      <c r="B10" s="10">
        <v>6</v>
      </c>
      <c r="C10" s="8" t="s">
        <v>11</v>
      </c>
      <c r="D10" s="20"/>
      <c r="E10" s="114">
        <v>123</v>
      </c>
      <c r="F10" s="109"/>
      <c r="G10" s="118">
        <v>63</v>
      </c>
      <c r="H10" s="109"/>
      <c r="I10" s="120">
        <f t="shared" si="0"/>
        <v>0.51219512195121952</v>
      </c>
    </row>
    <row r="11" spans="2:9">
      <c r="B11" s="10">
        <v>7</v>
      </c>
      <c r="C11" s="8" t="s">
        <v>22</v>
      </c>
      <c r="D11" s="20"/>
      <c r="E11" s="114">
        <v>38</v>
      </c>
      <c r="F11" s="109"/>
      <c r="G11" s="118">
        <v>24</v>
      </c>
      <c r="H11" s="109"/>
      <c r="I11" s="120">
        <f t="shared" si="0"/>
        <v>0.63157894736842102</v>
      </c>
    </row>
    <row r="12" spans="2:9">
      <c r="B12" s="10">
        <v>8</v>
      </c>
      <c r="C12" s="8" t="s">
        <v>16</v>
      </c>
      <c r="D12" s="20"/>
      <c r="E12" s="114">
        <v>36</v>
      </c>
      <c r="F12" s="109"/>
      <c r="G12" s="118">
        <v>19</v>
      </c>
      <c r="H12" s="109"/>
      <c r="I12" s="120">
        <f t="shared" si="0"/>
        <v>0.52777777777777779</v>
      </c>
    </row>
    <row r="13" spans="2:9">
      <c r="B13" s="10">
        <v>9</v>
      </c>
      <c r="C13" s="8" t="s">
        <v>6</v>
      </c>
      <c r="D13" s="20"/>
      <c r="E13" s="114">
        <v>106</v>
      </c>
      <c r="F13" s="109"/>
      <c r="G13" s="118">
        <v>51</v>
      </c>
      <c r="H13" s="109"/>
      <c r="I13" s="120">
        <f t="shared" si="0"/>
        <v>0.48113207547169812</v>
      </c>
    </row>
    <row r="14" spans="2:9">
      <c r="B14" s="10">
        <v>10</v>
      </c>
      <c r="C14" s="8" t="s">
        <v>8</v>
      </c>
      <c r="D14" s="20"/>
      <c r="E14" s="114">
        <v>164</v>
      </c>
      <c r="F14" s="109"/>
      <c r="G14" s="118">
        <v>81</v>
      </c>
      <c r="H14" s="109"/>
      <c r="I14" s="120">
        <f t="shared" si="0"/>
        <v>0.49390243902439024</v>
      </c>
    </row>
    <row r="15" spans="2:9">
      <c r="B15" s="10">
        <v>11</v>
      </c>
      <c r="C15" s="8" t="s">
        <v>14</v>
      </c>
      <c r="D15" s="20"/>
      <c r="E15" s="114">
        <v>188</v>
      </c>
      <c r="F15" s="109"/>
      <c r="G15" s="118">
        <v>58</v>
      </c>
      <c r="H15" s="109"/>
      <c r="I15" s="120">
        <f t="shared" si="0"/>
        <v>0.30851063829787234</v>
      </c>
    </row>
    <row r="16" spans="2:9">
      <c r="B16" s="10">
        <v>12</v>
      </c>
      <c r="C16" s="8" t="s">
        <v>12</v>
      </c>
      <c r="D16" s="20"/>
      <c r="E16" s="114">
        <v>107</v>
      </c>
      <c r="F16" s="109"/>
      <c r="G16" s="118">
        <v>33</v>
      </c>
      <c r="H16" s="109"/>
      <c r="I16" s="120">
        <f t="shared" si="0"/>
        <v>0.30841121495327101</v>
      </c>
    </row>
    <row r="17" spans="2:9">
      <c r="B17" s="10">
        <v>13</v>
      </c>
      <c r="C17" s="8" t="s">
        <v>18</v>
      </c>
      <c r="D17" s="20"/>
      <c r="E17" s="114">
        <v>155</v>
      </c>
      <c r="F17" s="109"/>
      <c r="G17" s="118">
        <v>41</v>
      </c>
      <c r="H17" s="109"/>
      <c r="I17" s="120">
        <f t="shared" si="0"/>
        <v>0.26451612903225807</v>
      </c>
    </row>
    <row r="18" spans="2:9">
      <c r="B18" s="10">
        <v>14</v>
      </c>
      <c r="C18" s="8" t="s">
        <v>2</v>
      </c>
      <c r="D18" s="20"/>
      <c r="E18" s="114">
        <v>68</v>
      </c>
      <c r="F18" s="109"/>
      <c r="G18" s="118">
        <v>11</v>
      </c>
      <c r="H18" s="109"/>
      <c r="I18" s="120">
        <f t="shared" si="0"/>
        <v>0.16176470588235295</v>
      </c>
    </row>
    <row r="19" spans="2:9">
      <c r="E19" s="115"/>
      <c r="G19" s="119"/>
      <c r="I19" s="112"/>
    </row>
    <row r="20" spans="2:9" s="108" customFormat="1" ht="19.5" thickBot="1">
      <c r="D20" s="108" t="s">
        <v>21</v>
      </c>
      <c r="E20" s="32">
        <f>SUM(E5:E18)</f>
        <v>1457</v>
      </c>
      <c r="G20" s="26">
        <f t="shared" ref="G20" si="1">SUM(G5:G18)</f>
        <v>667</v>
      </c>
      <c r="I20" s="57">
        <f>G20/E20</f>
        <v>0.45778997940974603</v>
      </c>
    </row>
    <row r="21" spans="2:9" ht="15.75" thickTop="1"/>
  </sheetData>
  <mergeCells count="2">
    <mergeCell ref="C1:I1"/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0"/>
  <sheetViews>
    <sheetView workbookViewId="0">
      <selection activeCell="J8" sqref="J8"/>
    </sheetView>
  </sheetViews>
  <sheetFormatPr defaultRowHeight="15"/>
  <cols>
    <col min="1" max="1" width="7" customWidth="1"/>
    <col min="3" max="3" width="12" customWidth="1"/>
    <col min="4" max="4" width="15.42578125" customWidth="1"/>
    <col min="5" max="5" width="12.28515625" customWidth="1"/>
    <col min="6" max="6" width="20.5703125" customWidth="1"/>
    <col min="7" max="7" width="19.85546875" customWidth="1"/>
    <col min="8" max="8" width="16.140625" customWidth="1"/>
    <col min="9" max="9" width="12.85546875" customWidth="1"/>
    <col min="10" max="10" width="15.85546875" customWidth="1"/>
  </cols>
  <sheetData>
    <row r="1" spans="2:9" ht="15" customHeight="1" thickTop="1" thickBot="1">
      <c r="B1" s="14" t="s">
        <v>43</v>
      </c>
      <c r="C1" s="15"/>
      <c r="D1" s="15"/>
      <c r="E1" s="15"/>
      <c r="F1" s="15"/>
      <c r="G1" s="15"/>
      <c r="H1" s="15"/>
      <c r="I1" s="16"/>
    </row>
    <row r="2" spans="2:9" ht="15.75" thickTop="1">
      <c r="B2" s="17"/>
      <c r="C2" s="17"/>
      <c r="D2" s="17"/>
      <c r="E2" s="17"/>
      <c r="F2" s="17"/>
      <c r="G2" s="17"/>
      <c r="H2" s="17"/>
      <c r="I2" s="17"/>
    </row>
    <row r="3" spans="2:9">
      <c r="B3" s="93" t="s">
        <v>33</v>
      </c>
      <c r="C3" s="41" t="s">
        <v>3</v>
      </c>
      <c r="D3" s="42" t="s">
        <v>4</v>
      </c>
      <c r="E3" s="45" t="s">
        <v>5</v>
      </c>
      <c r="F3" s="43" t="s">
        <v>45</v>
      </c>
      <c r="G3" s="44" t="s">
        <v>42</v>
      </c>
      <c r="H3" s="18" t="s">
        <v>38</v>
      </c>
      <c r="I3" s="24" t="s">
        <v>5</v>
      </c>
    </row>
    <row r="4" spans="2:9" ht="18.75">
      <c r="B4" s="90"/>
      <c r="C4" s="73"/>
      <c r="D4" s="74"/>
      <c r="E4" s="75"/>
      <c r="F4" s="76"/>
      <c r="G4" s="77"/>
      <c r="H4" s="72"/>
      <c r="I4" s="78"/>
    </row>
    <row r="5" spans="2:9" ht="18.75">
      <c r="B5" s="91" t="s">
        <v>34</v>
      </c>
      <c r="C5" s="73">
        <v>2972</v>
      </c>
      <c r="D5" s="74">
        <v>750</v>
      </c>
      <c r="E5" s="79">
        <f>D5/C5</f>
        <v>0.25235531628532976</v>
      </c>
      <c r="F5" s="80">
        <v>10</v>
      </c>
      <c r="G5" s="77">
        <v>457</v>
      </c>
      <c r="H5" s="81">
        <f>D5+G5</f>
        <v>1207</v>
      </c>
      <c r="I5" s="82">
        <f>H5/C5</f>
        <v>0.40612382234185734</v>
      </c>
    </row>
    <row r="6" spans="2:9" ht="18.75">
      <c r="B6" s="91"/>
      <c r="C6" s="73"/>
      <c r="D6" s="74"/>
      <c r="E6" s="79"/>
      <c r="F6" s="83"/>
      <c r="G6" s="77"/>
      <c r="H6" s="81"/>
      <c r="I6" s="82"/>
    </row>
    <row r="7" spans="2:9" ht="18.75">
      <c r="B7" s="91" t="s">
        <v>35</v>
      </c>
      <c r="C7" s="73">
        <v>2368</v>
      </c>
      <c r="D7" s="74">
        <v>320</v>
      </c>
      <c r="E7" s="79">
        <f t="shared" ref="E7:E13" si="0">D7/C7</f>
        <v>0.13513513513513514</v>
      </c>
      <c r="F7" s="80">
        <v>6</v>
      </c>
      <c r="G7" s="77">
        <v>133</v>
      </c>
      <c r="H7" s="81">
        <f t="shared" ref="H7:H13" si="1">D7+G7</f>
        <v>453</v>
      </c>
      <c r="I7" s="82">
        <f t="shared" ref="I7:I13" si="2">H7/C7</f>
        <v>0.19130067567567569</v>
      </c>
    </row>
    <row r="8" spans="2:9" ht="18.75">
      <c r="B8" s="91"/>
      <c r="C8" s="73"/>
      <c r="D8" s="74"/>
      <c r="E8" s="79"/>
      <c r="F8" s="83"/>
      <c r="G8" s="77"/>
      <c r="H8" s="81"/>
      <c r="I8" s="82"/>
    </row>
    <row r="9" spans="2:9" ht="18.75">
      <c r="B9" s="91" t="s">
        <v>36</v>
      </c>
      <c r="C9" s="73">
        <v>3095</v>
      </c>
      <c r="D9" s="74">
        <v>1340</v>
      </c>
      <c r="E9" s="79">
        <f t="shared" si="0"/>
        <v>0.43295638126009695</v>
      </c>
      <c r="F9" s="80">
        <v>7</v>
      </c>
      <c r="G9" s="77">
        <v>399</v>
      </c>
      <c r="H9" s="81">
        <f t="shared" si="1"/>
        <v>1739</v>
      </c>
      <c r="I9" s="82">
        <f t="shared" si="2"/>
        <v>0.56187399030694674</v>
      </c>
    </row>
    <row r="10" spans="2:9" ht="18.75">
      <c r="B10" s="91"/>
      <c r="C10" s="73"/>
      <c r="D10" s="74"/>
      <c r="E10" s="79"/>
      <c r="F10" s="80"/>
      <c r="G10" s="77"/>
      <c r="H10" s="81"/>
      <c r="I10" s="82"/>
    </row>
    <row r="11" spans="2:9" ht="18.75">
      <c r="B11" s="91" t="s">
        <v>37</v>
      </c>
      <c r="C11" s="73">
        <v>11258</v>
      </c>
      <c r="D11" s="74">
        <v>682</v>
      </c>
      <c r="E11" s="79">
        <f t="shared" si="0"/>
        <v>6.0579143720021315E-2</v>
      </c>
      <c r="F11" s="80">
        <v>8</v>
      </c>
      <c r="G11" s="77">
        <v>739</v>
      </c>
      <c r="H11" s="81">
        <f t="shared" si="1"/>
        <v>1421</v>
      </c>
      <c r="I11" s="82">
        <f t="shared" si="2"/>
        <v>0.1262213537040327</v>
      </c>
    </row>
    <row r="12" spans="2:9" ht="18.75">
      <c r="B12" s="91"/>
      <c r="C12" s="73"/>
      <c r="D12" s="74"/>
      <c r="E12" s="79"/>
      <c r="F12" s="80"/>
      <c r="G12" s="77"/>
      <c r="H12" s="81"/>
      <c r="I12" s="82"/>
    </row>
    <row r="13" spans="2:9" ht="19.5" thickBot="1">
      <c r="B13" s="92" t="s">
        <v>39</v>
      </c>
      <c r="C13" s="55">
        <v>1457</v>
      </c>
      <c r="D13" s="84">
        <v>523</v>
      </c>
      <c r="E13" s="85">
        <f t="shared" si="0"/>
        <v>0.35895676046671243</v>
      </c>
      <c r="F13" s="86">
        <v>4</v>
      </c>
      <c r="G13" s="87">
        <v>144</v>
      </c>
      <c r="H13" s="88">
        <f t="shared" si="1"/>
        <v>667</v>
      </c>
      <c r="I13" s="89">
        <f t="shared" si="2"/>
        <v>0.45778997940974603</v>
      </c>
    </row>
    <row r="14" spans="2:9" ht="15.75" thickTop="1"/>
    <row r="17" spans="3:6">
      <c r="C17" s="19" t="s">
        <v>48</v>
      </c>
      <c r="D17" s="19"/>
      <c r="E17" s="19"/>
      <c r="F17" s="19"/>
    </row>
    <row r="18" spans="3:6" ht="24" customHeight="1">
      <c r="C18" s="11" t="s">
        <v>44</v>
      </c>
      <c r="D18" s="11"/>
      <c r="E18" s="11"/>
      <c r="F18" s="11"/>
    </row>
    <row r="19" spans="3:6">
      <c r="C19" s="12"/>
      <c r="D19" s="12"/>
      <c r="E19" s="12"/>
      <c r="F19" s="12"/>
    </row>
    <row r="20" spans="3:6">
      <c r="C20" s="11" t="s">
        <v>46</v>
      </c>
      <c r="D20" s="11"/>
      <c r="E20" s="12"/>
      <c r="F20" s="12"/>
    </row>
  </sheetData>
  <mergeCells count="3">
    <mergeCell ref="C18:F18"/>
    <mergeCell ref="C20:D20"/>
    <mergeCell ref="B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A049</vt:lpstr>
      <vt:lpstr>A048</vt:lpstr>
      <vt:lpstr>A047</vt:lpstr>
      <vt:lpstr>A059</vt:lpstr>
      <vt:lpstr>A038</vt:lpstr>
      <vt:lpstr>Riepilogo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2014-08-19T17:10:54Z</dcterms:created>
  <dcterms:modified xsi:type="dcterms:W3CDTF">2015-03-25T21:05:57Z</dcterms:modified>
</cp:coreProperties>
</file>